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45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'List1'!$B$2:$F$66</definedName>
  </definedNames>
  <calcPr fullCalcOnLoad="1"/>
</workbook>
</file>

<file path=xl/sharedStrings.xml><?xml version="1.0" encoding="utf-8"?>
<sst xmlns="http://schemas.openxmlformats.org/spreadsheetml/2006/main" count="69" uniqueCount="69">
  <si>
    <t>Příjmy</t>
  </si>
  <si>
    <t>Výdaje</t>
  </si>
  <si>
    <t>kód</t>
  </si>
  <si>
    <t>skupina</t>
  </si>
  <si>
    <t>002</t>
  </si>
  <si>
    <t>vyhodnocení - evaluace</t>
  </si>
  <si>
    <t>003</t>
  </si>
  <si>
    <t>paíry a jiné kancel. (drobné)</t>
  </si>
  <si>
    <t>CD a datová media</t>
  </si>
  <si>
    <t>šanony</t>
  </si>
  <si>
    <t>004</t>
  </si>
  <si>
    <t>005</t>
  </si>
  <si>
    <t>006</t>
  </si>
  <si>
    <t>Kancelářské vybavení</t>
  </si>
  <si>
    <t>007</t>
  </si>
  <si>
    <t>008</t>
  </si>
  <si>
    <t>009</t>
  </si>
  <si>
    <t>Příspěvky obcí</t>
  </si>
  <si>
    <t>Dotace kraj kultura</t>
  </si>
  <si>
    <t>Příjmy z prodeje služeb a zboží</t>
  </si>
  <si>
    <t>Poštovné</t>
  </si>
  <si>
    <t>Telefon</t>
  </si>
  <si>
    <t>Internet</t>
  </si>
  <si>
    <t>Údržba počítače, antiviry</t>
  </si>
  <si>
    <t>Cestovné MAS kod9</t>
  </si>
  <si>
    <t>Cestovné MAS kod13</t>
  </si>
  <si>
    <t xml:space="preserve">Mzdy LEADER celkem </t>
  </si>
  <si>
    <t>Pojištění soc, zdrav</t>
  </si>
  <si>
    <t>zákonné pojištění odpovědnosti</t>
  </si>
  <si>
    <t>10</t>
  </si>
  <si>
    <t>Audit</t>
  </si>
  <si>
    <t>Pojištění majetku</t>
  </si>
  <si>
    <t>Poplatky banka</t>
  </si>
  <si>
    <t>CELKEM příjmy</t>
  </si>
  <si>
    <t>výdaje LEADER</t>
  </si>
  <si>
    <t>výdaje ostatné neleader</t>
  </si>
  <si>
    <t>PŘÍJMY - VÝDAJE</t>
  </si>
  <si>
    <t>Výdaje mimo program LEADER, na chod MAS</t>
  </si>
  <si>
    <t>Výdaje uplatněné k dotaci v programu LEADER</t>
  </si>
  <si>
    <t>Osobní a cestovní náklady - CELKEM</t>
  </si>
  <si>
    <t>Propagace SPL a MAS - CELKEM</t>
  </si>
  <si>
    <t>CELKEM - výdaje mimo LEADER</t>
  </si>
  <si>
    <t>Výdaje spojené s projektem ROP</t>
  </si>
  <si>
    <t>Vzdělávací akce pořádané MAS - CELKEM</t>
  </si>
  <si>
    <t>Vzdělávání členů MAS - celkem</t>
  </si>
  <si>
    <t>Nájem, energie, voda, plyn - CELKEM</t>
  </si>
  <si>
    <t>Poštov., telefonní a internet popl. CELKEM</t>
  </si>
  <si>
    <t>Kancelářské potřeby CELKEM</t>
  </si>
  <si>
    <t>celkem</t>
  </si>
  <si>
    <t>částky</t>
  </si>
  <si>
    <t>Aktualizace SPL CELKEM</t>
  </si>
  <si>
    <t>Příjmy celkem</t>
  </si>
  <si>
    <t>Poznávací výjezd MAS</t>
  </si>
  <si>
    <t xml:space="preserve"> </t>
  </si>
  <si>
    <t>Návrh rozpočtu 2011 - leden 2011</t>
  </si>
  <si>
    <t>Členské příspěvky - fyzické osoby</t>
  </si>
  <si>
    <t>LEADER - dotace</t>
  </si>
  <si>
    <t>Výběrová řízení ROP - dětská hřiště</t>
  </si>
  <si>
    <t>Mzdové prostředky - spolupracovníci MAS</t>
  </si>
  <si>
    <t>Propagace Regionu HANÁ</t>
  </si>
  <si>
    <t>Vedení účetnictví - mimo LEADER</t>
  </si>
  <si>
    <t>Cestovné mimo LEADER</t>
  </si>
  <si>
    <t>Projekty kraj kultura (vdolek, kláskiáda apod)</t>
  </si>
  <si>
    <t>Výdaje výběrová řízení ROP - dětská hřiště</t>
  </si>
  <si>
    <t>Hanácké cestovatel</t>
  </si>
  <si>
    <t>Nákup techniky</t>
  </si>
  <si>
    <t>občerstvení VK, rada apod., školení žadatelů</t>
  </si>
  <si>
    <t>Výdaje LEADER CELKEM</t>
  </si>
  <si>
    <t>BILANCE CELKEM za celý Region HANÁ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</si>
</sst>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20"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6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164" fontId="0" fillId="0" borderId="19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164" fontId="0" fillId="0" borderId="0" xfId="0" applyNumberFormat="1" applyAlignment="1">
      <alignment/>
    </xf>
    <xf numFmtId="49" fontId="1" fillId="0" borderId="22" xfId="0" applyNumberFormat="1" applyFont="1" applyBorder="1" applyAlignment="1">
      <alignment/>
    </xf>
    <xf numFmtId="164" fontId="0" fillId="0" borderId="17" xfId="0" applyNumberFormat="1" applyFill="1" applyBorder="1" applyAlignment="1">
      <alignment/>
    </xf>
    <xf numFmtId="49" fontId="0" fillId="0" borderId="15" xfId="0" applyNumberFormat="1" applyFill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0" borderId="17" xfId="0" applyNumberFormat="1" applyBorder="1" applyAlignment="1">
      <alignment/>
    </xf>
    <xf numFmtId="0" fontId="16" fillId="0" borderId="27" xfId="0" applyFont="1" applyBorder="1" applyAlignment="1">
      <alignment/>
    </xf>
    <xf numFmtId="0" fontId="0" fillId="0" borderId="28" xfId="0" applyBorder="1" applyAlignment="1">
      <alignment/>
    </xf>
    <xf numFmtId="0" fontId="16" fillId="19" borderId="27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28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16" fillId="11" borderId="30" xfId="0" applyNumberFormat="1" applyFont="1" applyFill="1" applyBorder="1" applyAlignment="1">
      <alignment/>
    </xf>
    <xf numFmtId="49" fontId="0" fillId="18" borderId="29" xfId="0" applyNumberFormat="1" applyFill="1" applyBorder="1" applyAlignment="1">
      <alignment/>
    </xf>
    <xf numFmtId="164" fontId="0" fillId="18" borderId="31" xfId="0" applyNumberFormat="1" applyFill="1" applyBorder="1" applyAlignment="1">
      <alignment/>
    </xf>
    <xf numFmtId="49" fontId="0" fillId="18" borderId="23" xfId="0" applyNumberFormat="1" applyFill="1" applyBorder="1" applyAlignment="1">
      <alignment/>
    </xf>
    <xf numFmtId="0" fontId="0" fillId="18" borderId="29" xfId="0" applyFill="1" applyBorder="1" applyAlignment="1">
      <alignment/>
    </xf>
    <xf numFmtId="164" fontId="0" fillId="18" borderId="32" xfId="0" applyNumberFormat="1" applyFill="1" applyBorder="1" applyAlignment="1">
      <alignment/>
    </xf>
    <xf numFmtId="49" fontId="0" fillId="18" borderId="33" xfId="0" applyNumberFormat="1" applyFill="1" applyBorder="1" applyAlignment="1">
      <alignment/>
    </xf>
    <xf numFmtId="49" fontId="0" fillId="18" borderId="34" xfId="0" applyNumberFormat="1" applyFill="1" applyBorder="1" applyAlignment="1">
      <alignment/>
    </xf>
    <xf numFmtId="164" fontId="0" fillId="18" borderId="20" xfId="0" applyNumberFormat="1" applyFill="1" applyBorder="1" applyAlignment="1">
      <alignment/>
    </xf>
    <xf numFmtId="164" fontId="0" fillId="18" borderId="35" xfId="0" applyNumberFormat="1" applyFill="1" applyBorder="1" applyAlignment="1">
      <alignment/>
    </xf>
    <xf numFmtId="49" fontId="0" fillId="18" borderId="36" xfId="0" applyNumberFormat="1" applyFill="1" applyBorder="1" applyAlignment="1">
      <alignment/>
    </xf>
    <xf numFmtId="0" fontId="0" fillId="18" borderId="20" xfId="0" applyFill="1" applyBorder="1" applyAlignment="1">
      <alignment/>
    </xf>
    <xf numFmtId="0" fontId="1" fillId="19" borderId="37" xfId="0" applyFont="1" applyFill="1" applyBorder="1" applyAlignment="1">
      <alignment horizontal="center" vertical="center"/>
    </xf>
    <xf numFmtId="0" fontId="1" fillId="19" borderId="38" xfId="0" applyFont="1" applyFill="1" applyBorder="1" applyAlignment="1">
      <alignment horizontal="center" vertical="center"/>
    </xf>
    <xf numFmtId="0" fontId="1" fillId="19" borderId="30" xfId="0" applyFont="1" applyFill="1" applyBorder="1" applyAlignment="1">
      <alignment horizontal="center" vertical="center" wrapText="1"/>
    </xf>
    <xf numFmtId="164" fontId="0" fillId="18" borderId="17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7" xfId="0" applyBorder="1" applyAlignment="1">
      <alignment/>
    </xf>
    <xf numFmtId="164" fontId="16" fillId="11" borderId="31" xfId="0" applyNumberFormat="1" applyFont="1" applyFill="1" applyBorder="1" applyAlignment="1">
      <alignment/>
    </xf>
    <xf numFmtId="164" fontId="16" fillId="11" borderId="41" xfId="0" applyNumberFormat="1" applyFont="1" applyFill="1" applyBorder="1" applyAlignment="1">
      <alignment/>
    </xf>
    <xf numFmtId="164" fontId="16" fillId="11" borderId="42" xfId="0" applyNumberFormat="1" applyFont="1" applyFill="1" applyBorder="1" applyAlignment="1">
      <alignment/>
    </xf>
    <xf numFmtId="164" fontId="16" fillId="11" borderId="43" xfId="0" applyNumberFormat="1" applyFont="1" applyFill="1" applyBorder="1" applyAlignment="1">
      <alignment/>
    </xf>
    <xf numFmtId="164" fontId="0" fillId="11" borderId="44" xfId="0" applyNumberFormat="1" applyFill="1" applyBorder="1" applyAlignment="1">
      <alignment/>
    </xf>
    <xf numFmtId="164" fontId="16" fillId="11" borderId="18" xfId="0" applyNumberFormat="1" applyFont="1" applyFill="1" applyBorder="1" applyAlignment="1">
      <alignment/>
    </xf>
    <xf numFmtId="0" fontId="18" fillId="10" borderId="27" xfId="0" applyFont="1" applyFill="1" applyBorder="1" applyAlignment="1">
      <alignment horizontal="center"/>
    </xf>
    <xf numFmtId="0" fontId="18" fillId="10" borderId="16" xfId="0" applyFont="1" applyFill="1" applyBorder="1" applyAlignment="1">
      <alignment horizontal="center"/>
    </xf>
    <xf numFmtId="0" fontId="18" fillId="10" borderId="28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64" fontId="0" fillId="0" borderId="45" xfId="0" applyNumberFormat="1" applyBorder="1" applyAlignment="1">
      <alignment/>
    </xf>
    <xf numFmtId="164" fontId="0" fillId="0" borderId="46" xfId="0" applyNumberFormat="1" applyBorder="1" applyAlignment="1">
      <alignment/>
    </xf>
    <xf numFmtId="49" fontId="0" fillId="18" borderId="47" xfId="0" applyNumberFormat="1" applyFill="1" applyBorder="1" applyAlignment="1">
      <alignment/>
    </xf>
    <xf numFmtId="164" fontId="0" fillId="18" borderId="48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6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4.00390625" style="0" customWidth="1"/>
    <col min="3" max="3" width="5.57421875" style="0" customWidth="1"/>
    <col min="4" max="4" width="42.57421875" style="0" customWidth="1"/>
    <col min="5" max="5" width="12.140625" style="0" customWidth="1"/>
    <col min="6" max="6" width="11.28125" style="0" bestFit="1" customWidth="1"/>
    <col min="8" max="8" width="27.28125" style="0" customWidth="1"/>
    <col min="9" max="9" width="9.8515625" style="0" bestFit="1" customWidth="1"/>
    <col min="10" max="12" width="13.140625" style="0" customWidth="1"/>
  </cols>
  <sheetData>
    <row r="1" ht="15.75" thickBot="1"/>
    <row r="2" spans="2:5" ht="16.5" thickBot="1">
      <c r="B2" s="71" t="s">
        <v>54</v>
      </c>
      <c r="C2" s="72"/>
      <c r="D2" s="72"/>
      <c r="E2" s="73"/>
    </row>
    <row r="3" ht="9" customHeight="1" thickBot="1"/>
    <row r="4" spans="2:5" ht="15.75" thickBot="1">
      <c r="B4" s="38" t="s">
        <v>0</v>
      </c>
      <c r="C4" s="39"/>
      <c r="D4" s="39"/>
      <c r="E4" s="40"/>
    </row>
    <row r="5" ht="15.75" thickBot="1"/>
    <row r="6" spans="3:5" ht="15">
      <c r="C6" s="32"/>
      <c r="D6" s="33" t="s">
        <v>56</v>
      </c>
      <c r="E6" s="75">
        <v>1293768</v>
      </c>
    </row>
    <row r="7" spans="3:5" ht="15">
      <c r="C7" s="6"/>
      <c r="D7" s="7" t="s">
        <v>55</v>
      </c>
      <c r="E7" s="35">
        <v>13800</v>
      </c>
    </row>
    <row r="8" spans="3:5" ht="15">
      <c r="C8" s="6"/>
      <c r="D8" s="7" t="s">
        <v>17</v>
      </c>
      <c r="E8" s="35">
        <v>750000</v>
      </c>
    </row>
    <row r="9" spans="3:5" ht="15">
      <c r="C9" s="6"/>
      <c r="D9" s="7" t="s">
        <v>18</v>
      </c>
      <c r="E9" s="35">
        <v>30000</v>
      </c>
    </row>
    <row r="10" spans="3:5" ht="15">
      <c r="C10" s="6"/>
      <c r="D10" s="7" t="s">
        <v>19</v>
      </c>
      <c r="E10" s="35">
        <v>20000</v>
      </c>
    </row>
    <row r="11" spans="3:5" ht="15.75" thickBot="1">
      <c r="C11" s="34"/>
      <c r="D11" s="27" t="s">
        <v>57</v>
      </c>
      <c r="E11" s="76">
        <v>90000</v>
      </c>
    </row>
    <row r="12" spans="3:11" ht="15.75" thickBot="1">
      <c r="C12" s="36" t="s">
        <v>33</v>
      </c>
      <c r="D12" s="12"/>
      <c r="E12" s="44">
        <f>SUM(E6:E11)</f>
        <v>2197568</v>
      </c>
      <c r="K12" t="s">
        <v>53</v>
      </c>
    </row>
    <row r="13" ht="15.75" thickBot="1"/>
    <row r="14" spans="2:5" ht="15.75" thickBot="1">
      <c r="B14" s="38" t="s">
        <v>1</v>
      </c>
      <c r="C14" s="39"/>
      <c r="D14" s="39"/>
      <c r="E14" s="40"/>
    </row>
    <row r="15" ht="8.25" customHeight="1">
      <c r="E15" s="26"/>
    </row>
    <row r="16" spans="2:5" ht="15">
      <c r="B16" s="1" t="s">
        <v>37</v>
      </c>
      <c r="E16" s="26"/>
    </row>
    <row r="17" spans="3:5" ht="9" customHeight="1" thickBot="1">
      <c r="C17" s="41"/>
      <c r="D17" s="17"/>
      <c r="E17" s="18"/>
    </row>
    <row r="18" spans="3:5" ht="15">
      <c r="C18" s="28"/>
      <c r="D18" s="42" t="s">
        <v>58</v>
      </c>
      <c r="E18" s="19">
        <v>60000</v>
      </c>
    </row>
    <row r="19" spans="3:5" ht="15">
      <c r="C19" s="29"/>
      <c r="D19" s="13" t="s">
        <v>60</v>
      </c>
      <c r="E19" s="23">
        <v>60000</v>
      </c>
    </row>
    <row r="20" spans="3:6" ht="15">
      <c r="C20" s="29"/>
      <c r="D20" s="13" t="s">
        <v>30</v>
      </c>
      <c r="E20" s="23">
        <v>25000</v>
      </c>
      <c r="F20" s="21"/>
    </row>
    <row r="21" spans="3:6" ht="15">
      <c r="C21" s="29"/>
      <c r="D21" s="13" t="s">
        <v>31</v>
      </c>
      <c r="E21" s="23">
        <v>10000</v>
      </c>
      <c r="F21" s="21"/>
    </row>
    <row r="22" spans="3:6" ht="15">
      <c r="C22" s="29"/>
      <c r="D22" s="13" t="s">
        <v>32</v>
      </c>
      <c r="E22" s="23">
        <v>12000</v>
      </c>
      <c r="F22" s="21"/>
    </row>
    <row r="23" spans="3:6" ht="15">
      <c r="C23" s="29"/>
      <c r="D23" s="13" t="s">
        <v>61</v>
      </c>
      <c r="E23" s="23">
        <v>17000</v>
      </c>
      <c r="F23" s="21"/>
    </row>
    <row r="24" spans="3:6" ht="15">
      <c r="C24" s="29"/>
      <c r="D24" s="13" t="s">
        <v>62</v>
      </c>
      <c r="E24" s="23">
        <v>50000</v>
      </c>
      <c r="F24" s="21"/>
    </row>
    <row r="25" spans="3:6" ht="15">
      <c r="C25" s="29"/>
      <c r="D25" s="13" t="s">
        <v>63</v>
      </c>
      <c r="E25" s="23">
        <v>90000</v>
      </c>
      <c r="F25" s="21"/>
    </row>
    <row r="26" spans="3:6" ht="15">
      <c r="C26" s="29"/>
      <c r="D26" s="13" t="s">
        <v>42</v>
      </c>
      <c r="E26" s="23">
        <v>250000</v>
      </c>
      <c r="F26" s="21"/>
    </row>
    <row r="27" spans="3:6" ht="15">
      <c r="C27" s="29"/>
      <c r="D27" s="13" t="s">
        <v>52</v>
      </c>
      <c r="E27" s="23">
        <v>160000</v>
      </c>
      <c r="F27" s="21"/>
    </row>
    <row r="28" spans="3:6" ht="15">
      <c r="C28" s="29"/>
      <c r="D28" s="13" t="s">
        <v>59</v>
      </c>
      <c r="E28" s="23">
        <v>149800</v>
      </c>
      <c r="F28" s="21"/>
    </row>
    <row r="29" spans="3:6" ht="15">
      <c r="C29" s="29"/>
      <c r="D29" s="74" t="s">
        <v>64</v>
      </c>
      <c r="E29" s="23">
        <v>20000</v>
      </c>
      <c r="F29" s="21"/>
    </row>
    <row r="30" spans="3:5" ht="15.75" thickBot="1">
      <c r="C30" s="30" t="s">
        <v>41</v>
      </c>
      <c r="D30" s="31"/>
      <c r="E30" s="70">
        <f>SUM(E18:E29)</f>
        <v>903800</v>
      </c>
    </row>
    <row r="31" ht="15">
      <c r="E31" s="18"/>
    </row>
    <row r="32" spans="2:5" ht="15">
      <c r="B32" s="1" t="s">
        <v>38</v>
      </c>
      <c r="E32" s="18"/>
    </row>
    <row r="33" ht="9" customHeight="1" thickBot="1">
      <c r="E33" s="18"/>
    </row>
    <row r="34" spans="3:6" ht="15.75" thickBot="1">
      <c r="C34" s="56" t="s">
        <v>2</v>
      </c>
      <c r="D34" s="57" t="s">
        <v>3</v>
      </c>
      <c r="E34" s="58" t="s">
        <v>49</v>
      </c>
      <c r="F34" s="58" t="s">
        <v>48</v>
      </c>
    </row>
    <row r="35" spans="3:6" ht="15.75" thickBot="1">
      <c r="C35" s="47" t="s">
        <v>4</v>
      </c>
      <c r="D35" s="54" t="s">
        <v>50</v>
      </c>
      <c r="E35" s="52">
        <v>0</v>
      </c>
      <c r="F35" s="46">
        <v>0</v>
      </c>
    </row>
    <row r="36" spans="3:5" ht="15.75" thickBot="1">
      <c r="C36" s="2"/>
      <c r="D36" s="3" t="s">
        <v>5</v>
      </c>
      <c r="E36" s="16">
        <v>0</v>
      </c>
    </row>
    <row r="37" spans="3:6" ht="15.75" thickBot="1">
      <c r="C37" s="47" t="s">
        <v>6</v>
      </c>
      <c r="D37" s="45" t="s">
        <v>47</v>
      </c>
      <c r="E37" s="59">
        <v>15000</v>
      </c>
      <c r="F37" s="46">
        <f>E37</f>
        <v>15000</v>
      </c>
    </row>
    <row r="38" spans="3:5" ht="15">
      <c r="C38" s="6"/>
      <c r="D38" s="7" t="s">
        <v>7</v>
      </c>
      <c r="E38" s="14"/>
    </row>
    <row r="39" spans="3:5" ht="15">
      <c r="C39" s="6"/>
      <c r="D39" s="7" t="s">
        <v>8</v>
      </c>
      <c r="E39" s="14"/>
    </row>
    <row r="40" spans="3:5" ht="15.75" thickBot="1">
      <c r="C40" s="8"/>
      <c r="D40" s="9" t="s">
        <v>9</v>
      </c>
      <c r="E40" s="15"/>
    </row>
    <row r="41" spans="3:6" ht="15.75" thickBot="1">
      <c r="C41" s="47" t="s">
        <v>10</v>
      </c>
      <c r="D41" s="54" t="s">
        <v>46</v>
      </c>
      <c r="E41" s="52"/>
      <c r="F41" s="46">
        <f>SUM(E41:E44)</f>
        <v>39000</v>
      </c>
    </row>
    <row r="42" spans="3:5" ht="15">
      <c r="C42" s="4"/>
      <c r="D42" s="5" t="s">
        <v>20</v>
      </c>
      <c r="E42" s="23">
        <v>3000</v>
      </c>
    </row>
    <row r="43" spans="3:5" ht="15">
      <c r="C43" s="4"/>
      <c r="D43" s="5" t="s">
        <v>21</v>
      </c>
      <c r="E43" s="23">
        <v>36000</v>
      </c>
    </row>
    <row r="44" spans="3:5" ht="15.75" thickBot="1">
      <c r="C44" s="10"/>
      <c r="D44" s="11" t="s">
        <v>22</v>
      </c>
      <c r="E44" s="43"/>
    </row>
    <row r="45" spans="3:6" ht="15.75" thickBot="1">
      <c r="C45" s="50" t="s">
        <v>11</v>
      </c>
      <c r="D45" s="51" t="s">
        <v>45</v>
      </c>
      <c r="E45" s="53">
        <v>20000</v>
      </c>
      <c r="F45" s="46">
        <f>E45</f>
        <v>20000</v>
      </c>
    </row>
    <row r="46" spans="3:6" ht="15.75" thickBot="1">
      <c r="C46" s="47" t="s">
        <v>12</v>
      </c>
      <c r="D46" s="45" t="s">
        <v>13</v>
      </c>
      <c r="E46" s="55"/>
      <c r="F46" s="46">
        <f>SUM(E46:E48)</f>
        <v>10000</v>
      </c>
    </row>
    <row r="47" spans="3:5" ht="15">
      <c r="C47" s="4"/>
      <c r="D47" s="5" t="s">
        <v>23</v>
      </c>
      <c r="E47" s="23">
        <v>10000</v>
      </c>
    </row>
    <row r="48" spans="3:10" ht="15.75" thickBot="1">
      <c r="C48" s="10"/>
      <c r="D48" s="11" t="s">
        <v>65</v>
      </c>
      <c r="E48" s="43">
        <v>0</v>
      </c>
      <c r="J48" s="21"/>
    </row>
    <row r="49" spans="3:6" ht="15.75" thickBot="1">
      <c r="C49" s="50" t="s">
        <v>14</v>
      </c>
      <c r="D49" s="51" t="s">
        <v>44</v>
      </c>
      <c r="E49" s="53">
        <v>3000</v>
      </c>
      <c r="F49" s="46">
        <f>E49</f>
        <v>3000</v>
      </c>
    </row>
    <row r="50" spans="3:6" ht="15.75" thickBot="1">
      <c r="C50" s="47" t="s">
        <v>15</v>
      </c>
      <c r="D50" s="48" t="s">
        <v>43</v>
      </c>
      <c r="E50" s="52"/>
      <c r="F50" s="46">
        <f>E51</f>
        <v>7000</v>
      </c>
    </row>
    <row r="51" spans="3:5" ht="15.75" thickBot="1">
      <c r="C51" s="10"/>
      <c r="D51" s="9" t="s">
        <v>66</v>
      </c>
      <c r="E51" s="43">
        <v>7000</v>
      </c>
    </row>
    <row r="52" spans="3:6" ht="15.75" thickBot="1">
      <c r="C52" s="50" t="s">
        <v>16</v>
      </c>
      <c r="D52" s="51" t="s">
        <v>39</v>
      </c>
      <c r="E52" s="49"/>
      <c r="F52" s="46">
        <f>SUM(E53:E57)</f>
        <v>1192900</v>
      </c>
    </row>
    <row r="53" spans="3:5" ht="15">
      <c r="C53" s="4"/>
      <c r="D53" s="5" t="s">
        <v>24</v>
      </c>
      <c r="E53" s="23">
        <v>22000</v>
      </c>
    </row>
    <row r="54" spans="3:5" ht="15">
      <c r="C54" s="4"/>
      <c r="D54" s="5" t="s">
        <v>25</v>
      </c>
      <c r="E54" s="23">
        <v>14000</v>
      </c>
    </row>
    <row r="55" spans="3:6" ht="15">
      <c r="C55" s="4"/>
      <c r="D55" s="5" t="s">
        <v>26</v>
      </c>
      <c r="E55" s="23">
        <v>860000</v>
      </c>
      <c r="F55" s="21"/>
    </row>
    <row r="56" spans="3:6" ht="15">
      <c r="C56" s="4"/>
      <c r="D56" s="5" t="s">
        <v>27</v>
      </c>
      <c r="E56" s="23">
        <f>E55*0.34</f>
        <v>292400</v>
      </c>
      <c r="F56" s="21"/>
    </row>
    <row r="57" spans="3:5" ht="15.75" thickBot="1">
      <c r="C57" s="10"/>
      <c r="D57" s="24" t="s">
        <v>28</v>
      </c>
      <c r="E57" s="25">
        <v>4500</v>
      </c>
    </row>
    <row r="58" spans="3:6" ht="15.75" thickBot="1">
      <c r="C58" s="77" t="s">
        <v>29</v>
      </c>
      <c r="D58" s="45" t="s">
        <v>40</v>
      </c>
      <c r="E58" s="78">
        <v>6868</v>
      </c>
      <c r="F58" s="46">
        <f>E58</f>
        <v>6868</v>
      </c>
    </row>
    <row r="59" spans="3:5" ht="15.75" thickBot="1">
      <c r="C59" s="22" t="s">
        <v>67</v>
      </c>
      <c r="D59" s="20"/>
      <c r="E59" s="69">
        <f>SUM(E35:E58)</f>
        <v>1293768</v>
      </c>
    </row>
    <row r="60" ht="15">
      <c r="E60" s="21"/>
    </row>
    <row r="61" ht="15">
      <c r="B61" s="1" t="s">
        <v>68</v>
      </c>
    </row>
    <row r="62" ht="10.5" customHeight="1" thickBot="1">
      <c r="B62" s="1"/>
    </row>
    <row r="63" spans="2:5" ht="16.5" customHeight="1" thickBot="1">
      <c r="B63" s="1"/>
      <c r="C63" s="64" t="s">
        <v>51</v>
      </c>
      <c r="D63" s="37"/>
      <c r="E63" s="65">
        <f>E12</f>
        <v>2197568</v>
      </c>
    </row>
    <row r="64" spans="3:5" ht="15">
      <c r="C64" s="60" t="s">
        <v>34</v>
      </c>
      <c r="D64" s="61"/>
      <c r="E64" s="66">
        <f>E59</f>
        <v>1293768</v>
      </c>
    </row>
    <row r="65" spans="3:5" ht="15">
      <c r="C65" s="6" t="s">
        <v>35</v>
      </c>
      <c r="D65" s="62"/>
      <c r="E65" s="67">
        <f>E30</f>
        <v>903800</v>
      </c>
    </row>
    <row r="66" spans="3:5" ht="15.75" thickBot="1">
      <c r="C66" s="8" t="s">
        <v>36</v>
      </c>
      <c r="D66" s="63"/>
      <c r="E66" s="68">
        <f>E12-E64-E65</f>
        <v>0</v>
      </c>
    </row>
  </sheetData>
  <sheetProtection/>
  <mergeCells count="1">
    <mergeCell ref="B2:E2"/>
  </mergeCells>
  <printOptions/>
  <pageMargins left="0.7086614173228347" right="0.7086614173228347" top="0.2362204724409449" bottom="0.4724409448818898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Jarek</dc:creator>
  <cp:keywords/>
  <dc:description/>
  <cp:lastModifiedBy>Marta Husičková</cp:lastModifiedBy>
  <cp:lastPrinted>2011-02-02T10:24:27Z</cp:lastPrinted>
  <dcterms:created xsi:type="dcterms:W3CDTF">2011-02-02T08:47:10Z</dcterms:created>
  <dcterms:modified xsi:type="dcterms:W3CDTF">2011-02-02T12:59:29Z</dcterms:modified>
  <cp:category/>
  <cp:version/>
  <cp:contentType/>
  <cp:contentStatus/>
</cp:coreProperties>
</file>